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de d'emploi" sheetId="1" state="visible" r:id="rId3"/>
    <sheet name="Objectifs" sheetId="2" state="visible" r:id="rId4"/>
    <sheet name="Plan d'actions" sheetId="3" state="visible" r:id="rId5"/>
    <sheet name="Tableau de bord" sheetId="4" state="visible" r:id="rId6"/>
    <sheet name="Rituel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<sst xmlns="http://schemas.openxmlformats.org/spreadsheetml/2006/main" count="171" uniqueCount="164">
  <si>
    <t xml:space="preserve">Plan d'action commercial — modèle</t>
  </si>
  <si>
    <t xml:space="preserve">ACK Consulting · ackconsulting.fr · Méthode en 7 étapes</t>
  </si>
  <si>
    <t xml:space="preserve">Comment l'utiliser</t>
  </si>
  <si>
    <t xml:space="preserve">1. Onglet Objectifs : saisissez vos chiffres dans les cellules jaunes. Le modèle calcule les contacts, rendez-vous et propositions nécessaires, par an et par semaine.</t>
  </si>
  <si>
    <t xml:space="preserve">2. Onglet Plan d'actions : une ligne par action, avec qui, quoi, où (canal), quand, comment, pourquoi et le budget.</t>
  </si>
  <si>
    <t xml:space="preserve">3. Onglet Tableau de bord : chaque semaine, saisissez vos réalisations. Une case passe en rouge sous le seuil d'alerte.</t>
  </si>
  <si>
    <t xml:space="preserve">4. Onglet Rituels : l'agenda type de vos revues hebdomadaire, mensuelle et trimestrielle.</t>
  </si>
  <si>
    <t xml:space="preserve">Légende</t>
  </si>
  <si>
    <t xml:space="preserve">Cellule jaune, texte bleu = à remplir</t>
  </si>
  <si>
    <t xml:space="preserve">Cellule turquoise claire = calcul automatique, ne pas modifier</t>
  </si>
  <si>
    <t xml:space="preserve">Les valeurs déjà saisies sont un exemple (PME B2B fictive de l'article). Remplacez-les par les vôtres.</t>
  </si>
  <si>
    <t xml:space="preserve">Besoin d'aide pour construire ou piloter votre plan ? Réservez un appel découverte gratuit de 30 minutes sur ackconsulting.fr</t>
  </si>
  <si>
    <t xml:space="preserve">Objectifs et volume d'activité</t>
  </si>
  <si>
    <t xml:space="preserve">Étapes 2 et 4 : de l'objectif annuel au volume hebdomadaire (calcul inversé)</t>
  </si>
  <si>
    <t xml:space="preserve">Vos données</t>
  </si>
  <si>
    <t xml:space="preserve">Valeur</t>
  </si>
  <si>
    <t xml:space="preserve">Explication</t>
  </si>
  <si>
    <t xml:space="preserve">Objectif : nombre de ventes sur l'année</t>
  </si>
  <si>
    <t xml:space="preserve">Nouveaux clients à signer</t>
  </si>
  <si>
    <t xml:space="preserve">Panier moyen (€ HT)</t>
  </si>
  <si>
    <t xml:space="preserve">Montant moyen d'une vente</t>
  </si>
  <si>
    <t xml:space="preserve">Taux de signature (propositions → ventes)</t>
  </si>
  <si>
    <t xml:space="preserve">Sur l'année précédente</t>
  </si>
  <si>
    <t xml:space="preserve">Taux rendez-vous → proposition</t>
  </si>
  <si>
    <t xml:space="preserve">Taux contact → rendez-vous</t>
  </si>
  <si>
    <t xml:space="preserve">Semaines travaillées dans l'année</t>
  </si>
  <si>
    <t xml:space="preserve">Hors congés et périodes creuses</t>
  </si>
  <si>
    <t xml:space="preserve">Seuil d'alerte (% de l'objectif hebdo)</t>
  </si>
  <si>
    <t xml:space="preserve">En dessous : action corrective la semaine suivante</t>
  </si>
  <si>
    <t xml:space="preserve">Résultats</t>
  </si>
  <si>
    <t xml:space="preserve">Sur l'année</t>
  </si>
  <si>
    <t xml:space="preserve">Par semaine</t>
  </si>
  <si>
    <t xml:space="preserve">Seuil d'alerte / sem.</t>
  </si>
  <si>
    <t xml:space="preserve">Chiffre d'affaires visé (€ HT)</t>
  </si>
  <si>
    <t xml:space="preserve">Ventes signées</t>
  </si>
  <si>
    <t xml:space="preserve">Propositions à envoyer</t>
  </si>
  <si>
    <t xml:space="preserve">Rendez-vous à obtenir</t>
  </si>
  <si>
    <t xml:space="preserve">Contacts à engager</t>
  </si>
  <si>
    <t xml:space="preserve">Exemple de lecture : avec les valeurs d'exemple, il faut 37 contacts, environ 4 rendez-vous et 2 propositions par semaine pour signer 24 clients.</t>
  </si>
  <si>
    <t xml:space="preserve">Le levier le plus rapide : améliorer le taux de signature réduit tout le volume en amont. Testez 40 % au lieu de 30 % dans la cellule B7.</t>
  </si>
  <si>
    <t xml:space="preserve">Plan d'actions</t>
  </si>
  <si>
    <t xml:space="preserve">Étapes 3 et 5 : une ligne par action (méthode QQOQCP + budget)</t>
  </si>
  <si>
    <t xml:space="preserve">Action (quoi)</t>
  </si>
  <si>
    <t xml:space="preserve">Cible (priorité 1, 2 ou 3)</t>
  </si>
  <si>
    <t xml:space="preserve">Canal (où)</t>
  </si>
  <si>
    <t xml:space="preserve">Responsable (qui)</t>
  </si>
  <si>
    <t xml:space="preserve">Échéance (quand)</t>
  </si>
  <si>
    <t xml:space="preserve">Comment</t>
  </si>
  <si>
    <t xml:space="preserve">Objectif servi (pourquoi)</t>
  </si>
  <si>
    <t xml:space="preserve">Budget (€ HT)</t>
  </si>
  <si>
    <t xml:space="preserve">Statut</t>
  </si>
  <si>
    <t xml:space="preserve">Prospection téléphonique et LinkedIn</t>
  </si>
  <si>
    <t xml:space="preserve">Priorité 1 : entreprises 20-100 salariés</t>
  </si>
  <si>
    <t xml:space="preserve">Téléphone, LinkedIn</t>
  </si>
  <si>
    <t xml:space="preserve">Commercial 1</t>
  </si>
  <si>
    <t xml:space="preserve">31/03/2027</t>
  </si>
  <si>
    <t xml:space="preserve">3 demi-journées par semaine, messages préparés</t>
  </si>
  <si>
    <t xml:space="preserve">37 contacts / semaine</t>
  </si>
  <si>
    <t xml:space="preserve">En cours</t>
  </si>
  <si>
    <t xml:space="preserve">Rappel des demandes entrantes</t>
  </si>
  <si>
    <t xml:space="preserve">Toutes les demandes</t>
  </si>
  <si>
    <t xml:space="preserve">Téléphone</t>
  </si>
  <si>
    <t xml:space="preserve">Commercial 2</t>
  </si>
  <si>
    <t xml:space="preserve">Permanent</t>
  </si>
  <si>
    <t xml:space="preserve">Rappel sous 24 h, grille de qualification commune</t>
  </si>
  <si>
    <t xml:space="preserve">Ne perdre aucun lead</t>
  </si>
  <si>
    <t xml:space="preserve">À lancer</t>
  </si>
  <si>
    <t xml:space="preserve">Séquence de relance J+2 / J+7 / J+14</t>
  </si>
  <si>
    <t xml:space="preserve">Contacts sans réponse</t>
  </si>
  <si>
    <t xml:space="preserve">E-mail, téléphone</t>
  </si>
  <si>
    <t xml:space="preserve">15/02/2027</t>
  </si>
  <si>
    <t xml:space="preserve">Un message différent à chaque relance</t>
  </si>
  <si>
    <t xml:space="preserve">Budget total</t>
  </si>
  <si>
    <t xml:space="preserve">Tableau de bord hebdomadaire</t>
  </si>
  <si>
    <t xml:space="preserve">Étape 6 : saisissez vos réalisations chaque semaine. Rouge = sous le seuil d'alerte.</t>
  </si>
  <si>
    <t xml:space="preserve">Semaine</t>
  </si>
  <si>
    <t xml:space="preserve">Contacts réalisés</t>
  </si>
  <si>
    <t xml:space="preserve">Rendez-vous réalisés</t>
  </si>
  <si>
    <t xml:space="preserve">Propositions envoyées</t>
  </si>
  <si>
    <t xml:space="preserve">CA signé (€ HT)</t>
  </si>
  <si>
    <t xml:space="preserve">Commentaire / action corrective</t>
  </si>
  <si>
    <t xml:space="preserve">Objectif / sem.</t>
  </si>
  <si>
    <t xml:space="preserve">Seuil d'alerte</t>
  </si>
  <si>
    <t xml:space="preserve">Une ligne par semaine (52 lignes : utilisez celles de vos semaines travaillées).</t>
  </si>
  <si>
    <t xml:space="preserve">S1</t>
  </si>
  <si>
    <t xml:space="preserve">S2</t>
  </si>
  <si>
    <t xml:space="preserve">S3</t>
  </si>
  <si>
    <t xml:space="preserve">S4</t>
  </si>
  <si>
    <t xml:space="preserve">S5</t>
  </si>
  <si>
    <t xml:space="preserve">S6</t>
  </si>
  <si>
    <t xml:space="preserve">S7</t>
  </si>
  <si>
    <t xml:space="preserve">S8</t>
  </si>
  <si>
    <t xml:space="preserve">S9</t>
  </si>
  <si>
    <t xml:space="preserve">S10</t>
  </si>
  <si>
    <t xml:space="preserve">S11</t>
  </si>
  <si>
    <t xml:space="preserve">S12</t>
  </si>
  <si>
    <t xml:space="preserve">S13</t>
  </si>
  <si>
    <t xml:space="preserve">S14</t>
  </si>
  <si>
    <t xml:space="preserve">S15</t>
  </si>
  <si>
    <t xml:space="preserve">S16</t>
  </si>
  <si>
    <t xml:space="preserve">S17</t>
  </si>
  <si>
    <t xml:space="preserve">S18</t>
  </si>
  <si>
    <t xml:space="preserve">S19</t>
  </si>
  <si>
    <t xml:space="preserve">S20</t>
  </si>
  <si>
    <t xml:space="preserve">S21</t>
  </si>
  <si>
    <t xml:space="preserve">S22</t>
  </si>
  <si>
    <t xml:space="preserve">S23</t>
  </si>
  <si>
    <t xml:space="preserve">S24</t>
  </si>
  <si>
    <t xml:space="preserve">S25</t>
  </si>
  <si>
    <t xml:space="preserve">S26</t>
  </si>
  <si>
    <t xml:space="preserve">S27</t>
  </si>
  <si>
    <t xml:space="preserve">S28</t>
  </si>
  <si>
    <t xml:space="preserve">S29</t>
  </si>
  <si>
    <t xml:space="preserve">S30</t>
  </si>
  <si>
    <t xml:space="preserve">S31</t>
  </si>
  <si>
    <t xml:space="preserve">S32</t>
  </si>
  <si>
    <t xml:space="preserve">S33</t>
  </si>
  <si>
    <t xml:space="preserve">S34</t>
  </si>
  <si>
    <t xml:space="preserve">S35</t>
  </si>
  <si>
    <t xml:space="preserve">S36</t>
  </si>
  <si>
    <t xml:space="preserve">S37</t>
  </si>
  <si>
    <t xml:space="preserve">S38</t>
  </si>
  <si>
    <t xml:space="preserve">S39</t>
  </si>
  <si>
    <t xml:space="preserve">S40</t>
  </si>
  <si>
    <t xml:space="preserve">S41</t>
  </si>
  <si>
    <t xml:space="preserve">S42</t>
  </si>
  <si>
    <t xml:space="preserve">S43</t>
  </si>
  <si>
    <t xml:space="preserve">S44</t>
  </si>
  <si>
    <t xml:space="preserve">S45</t>
  </si>
  <si>
    <t xml:space="preserve">S46</t>
  </si>
  <si>
    <t xml:space="preserve">S47</t>
  </si>
  <si>
    <t xml:space="preserve">S48</t>
  </si>
  <si>
    <t xml:space="preserve">S49</t>
  </si>
  <si>
    <t xml:space="preserve">S50</t>
  </si>
  <si>
    <t xml:space="preserve">S51</t>
  </si>
  <si>
    <t xml:space="preserve">S52</t>
  </si>
  <si>
    <t xml:space="preserve">Total</t>
  </si>
  <si>
    <t xml:space="preserve">Objectif annuel</t>
  </si>
  <si>
    <t xml:space="preserve">% atteint</t>
  </si>
  <si>
    <t xml:space="preserve">Rituels de pilotage</t>
  </si>
  <si>
    <t xml:space="preserve">Étape 7 : trois rendez-vous fixes pour faire vivre le plan</t>
  </si>
  <si>
    <t xml:space="preserve">Rituel</t>
  </si>
  <si>
    <t xml:space="preserve">Fréquence</t>
  </si>
  <si>
    <t xml:space="preserve">Durée</t>
  </si>
  <si>
    <t xml:space="preserve">Participants</t>
  </si>
  <si>
    <t xml:space="preserve">Ordre du jour</t>
  </si>
  <si>
    <t xml:space="preserve">Jour et heure (à fixer)</t>
  </si>
  <si>
    <t xml:space="preserve">Revue pipeline</t>
  </si>
  <si>
    <t xml:space="preserve">Chaque semaine</t>
  </si>
  <si>
    <t xml:space="preserve">30 min</t>
  </si>
  <si>
    <t xml:space="preserve">Dirigeant + commerciaux</t>
  </si>
  <si>
    <t xml:space="preserve">1. Indicateurs d'activité vs objectif hebdo (onglet Tableau de bord)
2. Cases rouges : cause et action corrective
3. Opportunités chaudes : prochaine étape et date
4. Demandes entrantes non rappelées</t>
  </si>
  <si>
    <t xml:space="preserve">Lundi 9h</t>
  </si>
  <si>
    <t xml:space="preserve">Bilan mensuel</t>
  </si>
  <si>
    <t xml:space="preserve">Chaque mois</t>
  </si>
  <si>
    <t xml:space="preserve">1 h</t>
  </si>
  <si>
    <t xml:space="preserve">1. Résultats du mois : ventes, CA, panier moyen, taux de transformation
2. Actions du plan : statut et budget consommé
3. Ajustements pour le mois suivant</t>
  </si>
  <si>
    <t xml:space="preserve">1er vendredi du mois</t>
  </si>
  <si>
    <t xml:space="preserve">Revue trimestrielle</t>
  </si>
  <si>
    <t xml:space="preserve">Chaque trimestre</t>
  </si>
  <si>
    <t xml:space="preserve">2 h</t>
  </si>
  <si>
    <t xml:space="preserve">Dirigeant + responsable commercial</t>
  </si>
  <si>
    <t xml:space="preserve">1. Écart à l'objectif annuel
2. Révision des cibles prioritaires
3. Révision des objectifs si le marché a changé
4. Plan détaillé des 90 jours suivants</t>
  </si>
  <si>
    <t xml:space="preserve">Dernière semaine du trimestre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</si>
</sst>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"/>
    <numFmt numFmtId="166" formatCode="#,##0&quot; €&quot;"/>
    <numFmt numFmtId="167" formatCode="0%"/>
    <numFmt numFmtId="168" formatCode="#,##0"/>
    <numFmt numFmtId="169" formatCode="0.0"/>
    <numFmt numFmtId="170" formatCode="General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55388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i val="true"/>
      <sz val="9"/>
      <color rgb="FF1E8482"/>
      <name val="Arial"/>
      <family val="0"/>
      <charset val="1"/>
    </font>
    <font>
      <b val="true"/>
      <sz val="10"/>
      <color rgb="FF008000"/>
      <name val="Arial"/>
      <family val="0"/>
      <charset val="1"/>
    </font>
    <font>
      <sz val="10"/>
      <color rgb="FF008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4C2"/>
        <bgColor rgb="FFFFFF99"/>
      </patternFill>
    </fill>
    <fill>
      <patternFill patternType="solid">
        <fgColor rgb="FFE6F9F8"/>
        <bgColor rgb="FFFFFFFF"/>
      </patternFill>
    </fill>
    <fill>
      <patternFill patternType="solid">
        <fgColor rgb="FF1E8482"/>
        <bgColor rgb="FF0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D9D8"/>
      </left>
      <right style="thin">
        <color rgb="FFBFD9D8"/>
      </right>
      <top style="thin">
        <color rgb="FFBFD9D8"/>
      </top>
      <bottom style="thin">
        <color rgb="FFBFD9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9C0006"/>
      </font>
      <fill>
        <patternFill>
          <bgColor rgb="FFF8C9C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1E8482"/>
      <rgbColor rgb="FFC0C0C0"/>
      <rgbColor rgb="FF808080"/>
      <rgbColor rgb="FF9999FF"/>
      <rgbColor rgb="FF993366"/>
      <rgbColor rgb="FFFFF4C2"/>
      <rgbColor rgb="FFE6F9F8"/>
      <rgbColor rgb="FF660066"/>
      <rgbColor rgb="FFFF8080"/>
      <rgbColor rgb="FF055388"/>
      <rgbColor rgb="FFBFD9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9C4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23.85" hidden="false" customHeight="false" outlineLevel="0" collapsed="false">
      <c r="A5" s="4" t="s">
        <v>3</v>
      </c>
    </row>
    <row r="6" customFormat="false" ht="15" hidden="false" customHeight="false" outlineLevel="0" collapsed="false">
      <c r="A6" s="4" t="s">
        <v>4</v>
      </c>
    </row>
    <row r="7" customFormat="false" ht="15" hidden="false" customHeight="false" outlineLevel="0" collapsed="false">
      <c r="A7" s="4" t="s">
        <v>5</v>
      </c>
    </row>
    <row r="8" customFormat="false" ht="15" hidden="false" customHeight="false" outlineLevel="0" collapsed="false">
      <c r="A8" s="4" t="s">
        <v>6</v>
      </c>
    </row>
    <row r="9" customFormat="false" ht="15" hidden="false" customHeight="false" outlineLevel="0" collapsed="false">
      <c r="A9" s="4"/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5" t="s">
        <v>8</v>
      </c>
    </row>
    <row r="12" customFormat="false" ht="15" hidden="false" customHeight="false" outlineLevel="0" collapsed="false">
      <c r="A12" s="6" t="s">
        <v>9</v>
      </c>
    </row>
    <row r="13" customFormat="false" ht="15" hidden="false" customHeight="false" outlineLevel="0" collapsed="false">
      <c r="A13" s="4"/>
    </row>
    <row r="14" customFormat="false" ht="15" hidden="false" customHeight="false" outlineLevel="0" collapsed="false">
      <c r="A14" s="4" t="s">
        <v>10</v>
      </c>
    </row>
    <row r="15" customFormat="false" ht="15" hidden="false" customHeight="false" outlineLevel="0" collapsed="false">
      <c r="A15" s="4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8"/>
    <col collapsed="false" customWidth="true" hidden="false" outlineLevel="0" max="3" min="3" style="0" width="44"/>
    <col collapsed="false" customWidth="true" hidden="false" outlineLevel="0" max="4" min="4" style="0" width="22"/>
  </cols>
  <sheetData>
    <row r="1" customFormat="false" ht="19.7" hidden="false" customHeight="false" outlineLevel="0" collapsed="false">
      <c r="A1" s="1" t="s">
        <v>12</v>
      </c>
    </row>
    <row r="2" customFormat="false" ht="15" hidden="false" customHeight="false" outlineLevel="0" collapsed="false">
      <c r="A2" s="2" t="s">
        <v>13</v>
      </c>
    </row>
    <row r="4" customFormat="false" ht="15" hidden="false" customHeight="false" outlineLevel="0" collapsed="false">
      <c r="A4" s="7" t="s">
        <v>14</v>
      </c>
      <c r="B4" s="7" t="s">
        <v>15</v>
      </c>
      <c r="C4" s="7" t="s">
        <v>16</v>
      </c>
    </row>
    <row r="5" customFormat="false" ht="15" hidden="false" customHeight="false" outlineLevel="0" collapsed="false">
      <c r="A5" s="8" t="s">
        <v>17</v>
      </c>
      <c r="B5" s="9" t="n">
        <v>24</v>
      </c>
      <c r="C5" s="2" t="s">
        <v>18</v>
      </c>
    </row>
    <row r="6" customFormat="false" ht="15" hidden="false" customHeight="false" outlineLevel="0" collapsed="false">
      <c r="A6" s="8" t="s">
        <v>19</v>
      </c>
      <c r="B6" s="10" t="n">
        <v>5000</v>
      </c>
      <c r="C6" s="2" t="s">
        <v>20</v>
      </c>
    </row>
    <row r="7" customFormat="false" ht="15" hidden="false" customHeight="false" outlineLevel="0" collapsed="false">
      <c r="A7" s="8" t="s">
        <v>21</v>
      </c>
      <c r="B7" s="11" t="n">
        <v>0.3</v>
      </c>
      <c r="C7" s="2" t="s">
        <v>22</v>
      </c>
    </row>
    <row r="8" customFormat="false" ht="15" hidden="false" customHeight="false" outlineLevel="0" collapsed="false">
      <c r="A8" s="8" t="s">
        <v>23</v>
      </c>
      <c r="B8" s="11" t="n">
        <v>0.5</v>
      </c>
      <c r="C8" s="2" t="s">
        <v>22</v>
      </c>
    </row>
    <row r="9" customFormat="false" ht="15" hidden="false" customHeight="false" outlineLevel="0" collapsed="false">
      <c r="A9" s="8" t="s">
        <v>24</v>
      </c>
      <c r="B9" s="11" t="n">
        <v>0.1</v>
      </c>
      <c r="C9" s="2" t="s">
        <v>22</v>
      </c>
    </row>
    <row r="10" customFormat="false" ht="15" hidden="false" customHeight="false" outlineLevel="0" collapsed="false">
      <c r="A10" s="8" t="s">
        <v>25</v>
      </c>
      <c r="B10" s="9" t="n">
        <v>44</v>
      </c>
      <c r="C10" s="2" t="s">
        <v>26</v>
      </c>
    </row>
    <row r="11" customFormat="false" ht="15" hidden="false" customHeight="false" outlineLevel="0" collapsed="false">
      <c r="A11" s="8" t="s">
        <v>27</v>
      </c>
      <c r="B11" s="11" t="n">
        <v>0.8</v>
      </c>
      <c r="C11" s="2" t="s">
        <v>28</v>
      </c>
    </row>
    <row r="13" customFormat="false" ht="15" hidden="false" customHeight="false" outlineLevel="0" collapsed="false">
      <c r="A13" s="7" t="s">
        <v>29</v>
      </c>
      <c r="B13" s="7" t="s">
        <v>30</v>
      </c>
      <c r="C13" s="7" t="s">
        <v>31</v>
      </c>
      <c r="D13" s="7" t="s">
        <v>32</v>
      </c>
    </row>
    <row r="14" customFormat="false" ht="15" hidden="false" customHeight="false" outlineLevel="0" collapsed="false">
      <c r="A14" s="12" t="s">
        <v>33</v>
      </c>
      <c r="B14" s="13" t="n">
        <f aca="false">B5*B6</f>
        <v>120000</v>
      </c>
      <c r="C14" s="14"/>
      <c r="D14" s="14"/>
    </row>
    <row r="15" customFormat="false" ht="15" hidden="false" customHeight="false" outlineLevel="0" collapsed="false">
      <c r="A15" s="12" t="s">
        <v>34</v>
      </c>
      <c r="B15" s="15" t="n">
        <f aca="false">B5</f>
        <v>24</v>
      </c>
      <c r="C15" s="16" t="n">
        <f aca="false">IFERROR(B15/$B$10,0)</f>
        <v>0.545454545454545</v>
      </c>
      <c r="D15" s="16" t="n">
        <f aca="false">C15*$B$11</f>
        <v>0.436363636363636</v>
      </c>
    </row>
    <row r="16" customFormat="false" ht="15" hidden="false" customHeight="false" outlineLevel="0" collapsed="false">
      <c r="A16" s="12" t="s">
        <v>35</v>
      </c>
      <c r="B16" s="15" t="n">
        <f aca="false">IFERROR(ROUNDUP(B15/B7,0),0)</f>
        <v>80</v>
      </c>
      <c r="C16" s="16" t="n">
        <f aca="false">IFERROR(B16/$B$10,0)</f>
        <v>1.81818181818182</v>
      </c>
      <c r="D16" s="16" t="n">
        <f aca="false">C16*$B$11</f>
        <v>1.45454545454545</v>
      </c>
    </row>
    <row r="17" customFormat="false" ht="15" hidden="false" customHeight="false" outlineLevel="0" collapsed="false">
      <c r="A17" s="12" t="s">
        <v>36</v>
      </c>
      <c r="B17" s="15" t="n">
        <f aca="false">IFERROR(ROUNDUP(B16/B8,0),0)</f>
        <v>160</v>
      </c>
      <c r="C17" s="16" t="n">
        <f aca="false">IFERROR(B17/$B$10,0)</f>
        <v>3.63636363636364</v>
      </c>
      <c r="D17" s="16" t="n">
        <f aca="false">C17*$B$11</f>
        <v>2.90909090909091</v>
      </c>
    </row>
    <row r="18" customFormat="false" ht="15" hidden="false" customHeight="false" outlineLevel="0" collapsed="false">
      <c r="A18" s="12" t="s">
        <v>37</v>
      </c>
      <c r="B18" s="15" t="n">
        <f aca="false">IFERROR(ROUNDUP(B17/B9,0),0)</f>
        <v>1600</v>
      </c>
      <c r="C18" s="17" t="n">
        <f aca="false">IFERROR(ROUNDUP(B18/$B$10,0),0)</f>
        <v>37</v>
      </c>
      <c r="D18" s="17" t="n">
        <f aca="false">ROUNDDOWN(C18*$B$11,0)</f>
        <v>29</v>
      </c>
    </row>
    <row r="20" customFormat="false" ht="15" hidden="false" customHeight="false" outlineLevel="0" collapsed="false">
      <c r="A20" s="2" t="s">
        <v>38</v>
      </c>
    </row>
    <row r="21" customFormat="false" ht="15" hidden="false" customHeight="false" outlineLevel="0" collapsed="false">
      <c r="A21" s="18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2"/>
    <col collapsed="false" customWidth="true" hidden="false" outlineLevel="0" max="3" min="3" style="0" width="16"/>
    <col collapsed="false" customWidth="true" hidden="false" outlineLevel="0" max="4" min="4" style="0" width="18"/>
    <col collapsed="false" customWidth="true" hidden="false" outlineLevel="0" max="5" min="5" style="0" width="14"/>
    <col collapsed="false" customWidth="true" hidden="false" outlineLevel="0" max="6" min="6" style="0" width="32"/>
    <col collapsed="false" customWidth="true" hidden="false" outlineLevel="0" max="7" min="7" style="0" width="30"/>
    <col collapsed="false" customWidth="true" hidden="false" outlineLevel="0" max="9" min="8" style="0" width="14"/>
  </cols>
  <sheetData>
    <row r="1" customFormat="false" ht="19.7" hidden="false" customHeight="false" outlineLevel="0" collapsed="false">
      <c r="A1" s="1" t="s">
        <v>40</v>
      </c>
    </row>
    <row r="2" customFormat="false" ht="15" hidden="false" customHeight="false" outlineLevel="0" collapsed="false">
      <c r="A2" s="2" t="s">
        <v>41</v>
      </c>
    </row>
    <row r="4" customFormat="false" ht="23.85" hidden="false" customHeight="false" outlineLevel="0" collapsed="false">
      <c r="A4" s="7" t="s">
        <v>42</v>
      </c>
      <c r="B4" s="7" t="s">
        <v>43</v>
      </c>
      <c r="C4" s="7" t="s">
        <v>44</v>
      </c>
      <c r="D4" s="7" t="s">
        <v>45</v>
      </c>
      <c r="E4" s="7" t="s">
        <v>46</v>
      </c>
      <c r="F4" s="7" t="s">
        <v>47</v>
      </c>
      <c r="G4" s="7" t="s">
        <v>48</v>
      </c>
      <c r="H4" s="7" t="s">
        <v>49</v>
      </c>
      <c r="I4" s="7" t="s">
        <v>50</v>
      </c>
    </row>
    <row r="5" customFormat="false" ht="23.85" hidden="false" customHeight="false" outlineLevel="0" collapsed="false">
      <c r="A5" s="19" t="s">
        <v>51</v>
      </c>
      <c r="B5" s="19" t="s">
        <v>52</v>
      </c>
      <c r="C5" s="19" t="s">
        <v>53</v>
      </c>
      <c r="D5" s="19" t="s">
        <v>54</v>
      </c>
      <c r="E5" s="19" t="s">
        <v>55</v>
      </c>
      <c r="F5" s="19" t="s">
        <v>56</v>
      </c>
      <c r="G5" s="19" t="s">
        <v>57</v>
      </c>
      <c r="H5" s="20" t="n">
        <v>0</v>
      </c>
      <c r="I5" s="19" t="s">
        <v>58</v>
      </c>
    </row>
    <row r="6" customFormat="false" ht="23.85" hidden="false" customHeight="false" outlineLevel="0" collapsed="false">
      <c r="A6" s="19" t="s">
        <v>59</v>
      </c>
      <c r="B6" s="19" t="s">
        <v>60</v>
      </c>
      <c r="C6" s="19" t="s">
        <v>61</v>
      </c>
      <c r="D6" s="19" t="s">
        <v>62</v>
      </c>
      <c r="E6" s="19" t="s">
        <v>63</v>
      </c>
      <c r="F6" s="19" t="s">
        <v>64</v>
      </c>
      <c r="G6" s="19" t="s">
        <v>65</v>
      </c>
      <c r="H6" s="20" t="n">
        <v>0</v>
      </c>
      <c r="I6" s="19" t="s">
        <v>66</v>
      </c>
    </row>
    <row r="7" customFormat="false" ht="15" hidden="false" customHeight="false" outlineLevel="0" collapsed="false">
      <c r="A7" s="19" t="s">
        <v>67</v>
      </c>
      <c r="B7" s="19" t="s">
        <v>68</v>
      </c>
      <c r="C7" s="19" t="s">
        <v>69</v>
      </c>
      <c r="D7" s="19" t="s">
        <v>54</v>
      </c>
      <c r="E7" s="19" t="s">
        <v>70</v>
      </c>
      <c r="F7" s="19" t="s">
        <v>71</v>
      </c>
      <c r="G7" s="19" t="s">
        <v>24</v>
      </c>
      <c r="H7" s="20" t="n">
        <v>0</v>
      </c>
      <c r="I7" s="19" t="s">
        <v>66</v>
      </c>
    </row>
    <row r="8" customFormat="false" ht="15" hidden="false" customHeight="false" outlineLevel="0" collapsed="false">
      <c r="A8" s="19"/>
      <c r="B8" s="19"/>
      <c r="C8" s="19"/>
      <c r="D8" s="19"/>
      <c r="E8" s="19"/>
      <c r="F8" s="19"/>
      <c r="G8" s="19"/>
      <c r="H8" s="20"/>
      <c r="I8" s="19"/>
    </row>
    <row r="9" customFormat="false" ht="15" hidden="false" customHeight="false" outlineLevel="0" collapsed="false">
      <c r="A9" s="19"/>
      <c r="B9" s="19"/>
      <c r="C9" s="19"/>
      <c r="D9" s="19"/>
      <c r="E9" s="19"/>
      <c r="F9" s="19"/>
      <c r="G9" s="19"/>
      <c r="H9" s="20"/>
      <c r="I9" s="19"/>
    </row>
    <row r="10" customFormat="false" ht="15" hidden="false" customHeight="false" outlineLevel="0" collapsed="false">
      <c r="A10" s="19"/>
      <c r="B10" s="19"/>
      <c r="C10" s="19"/>
      <c r="D10" s="19"/>
      <c r="E10" s="19"/>
      <c r="F10" s="19"/>
      <c r="G10" s="19"/>
      <c r="H10" s="20"/>
      <c r="I10" s="19"/>
    </row>
    <row r="11" customFormat="false" ht="15" hidden="false" customHeight="false" outlineLevel="0" collapsed="false">
      <c r="A11" s="19"/>
      <c r="B11" s="19"/>
      <c r="C11" s="19"/>
      <c r="D11" s="19"/>
      <c r="E11" s="19"/>
      <c r="F11" s="19"/>
      <c r="G11" s="19"/>
      <c r="H11" s="20"/>
      <c r="I11" s="19"/>
    </row>
    <row r="12" customFormat="false" ht="15" hidden="false" customHeight="false" outlineLevel="0" collapsed="false">
      <c r="A12" s="19"/>
      <c r="B12" s="19"/>
      <c r="C12" s="19"/>
      <c r="D12" s="19"/>
      <c r="E12" s="19"/>
      <c r="F12" s="19"/>
      <c r="G12" s="19"/>
      <c r="H12" s="20"/>
      <c r="I12" s="19"/>
    </row>
    <row r="13" customFormat="false" ht="15" hidden="false" customHeight="false" outlineLevel="0" collapsed="false">
      <c r="A13" s="19"/>
      <c r="B13" s="19"/>
      <c r="C13" s="19"/>
      <c r="D13" s="19"/>
      <c r="E13" s="19"/>
      <c r="F13" s="19"/>
      <c r="G13" s="19"/>
      <c r="H13" s="20"/>
      <c r="I13" s="19"/>
    </row>
    <row r="14" customFormat="false" ht="15" hidden="false" customHeight="false" outlineLevel="0" collapsed="false">
      <c r="A14" s="19"/>
      <c r="B14" s="19"/>
      <c r="C14" s="19"/>
      <c r="D14" s="19"/>
      <c r="E14" s="19"/>
      <c r="F14" s="19"/>
      <c r="G14" s="19"/>
      <c r="H14" s="20"/>
      <c r="I14" s="19"/>
    </row>
    <row r="15" customFormat="false" ht="15" hidden="false" customHeight="false" outlineLevel="0" collapsed="false">
      <c r="A15" s="19"/>
      <c r="B15" s="19"/>
      <c r="C15" s="19"/>
      <c r="D15" s="19"/>
      <c r="E15" s="19"/>
      <c r="F15" s="19"/>
      <c r="G15" s="19"/>
      <c r="H15" s="20"/>
      <c r="I15" s="19"/>
    </row>
    <row r="16" customFormat="false" ht="15" hidden="false" customHeight="false" outlineLevel="0" collapsed="false">
      <c r="A16" s="19"/>
      <c r="B16" s="19"/>
      <c r="C16" s="19"/>
      <c r="D16" s="19"/>
      <c r="E16" s="19"/>
      <c r="F16" s="19"/>
      <c r="G16" s="19"/>
      <c r="H16" s="20"/>
      <c r="I16" s="19"/>
    </row>
    <row r="17" customFormat="false" ht="15" hidden="false" customHeight="false" outlineLevel="0" collapsed="false">
      <c r="A17" s="19"/>
      <c r="B17" s="19"/>
      <c r="C17" s="19"/>
      <c r="D17" s="19"/>
      <c r="E17" s="19"/>
      <c r="F17" s="19"/>
      <c r="G17" s="19"/>
      <c r="H17" s="20"/>
      <c r="I17" s="19"/>
    </row>
    <row r="18" customFormat="false" ht="15" hidden="false" customHeight="false" outlineLevel="0" collapsed="false">
      <c r="A18" s="19"/>
      <c r="B18" s="19"/>
      <c r="C18" s="19"/>
      <c r="D18" s="19"/>
      <c r="E18" s="19"/>
      <c r="F18" s="19"/>
      <c r="G18" s="19"/>
      <c r="H18" s="20"/>
      <c r="I18" s="19"/>
    </row>
    <row r="19" customFormat="false" ht="15" hidden="false" customHeight="false" outlineLevel="0" collapsed="false">
      <c r="A19" s="19"/>
      <c r="B19" s="19"/>
      <c r="C19" s="19"/>
      <c r="D19" s="19"/>
      <c r="E19" s="19"/>
      <c r="F19" s="19"/>
      <c r="G19" s="19"/>
      <c r="H19" s="20"/>
      <c r="I19" s="19"/>
    </row>
    <row r="20" customFormat="false" ht="15" hidden="false" customHeight="false" outlineLevel="0" collapsed="false">
      <c r="A20" s="19"/>
      <c r="B20" s="19"/>
      <c r="C20" s="19"/>
      <c r="D20" s="19"/>
      <c r="E20" s="19"/>
      <c r="F20" s="19"/>
      <c r="G20" s="19"/>
      <c r="H20" s="20"/>
      <c r="I20" s="19"/>
    </row>
    <row r="21" customFormat="false" ht="15" hidden="false" customHeight="false" outlineLevel="0" collapsed="false">
      <c r="A21" s="19"/>
      <c r="B21" s="19"/>
      <c r="C21" s="19"/>
      <c r="D21" s="19"/>
      <c r="E21" s="19"/>
      <c r="F21" s="19"/>
      <c r="G21" s="19"/>
      <c r="H21" s="20"/>
      <c r="I21" s="19"/>
    </row>
    <row r="22" customFormat="false" ht="15" hidden="false" customHeight="false" outlineLevel="0" collapsed="false">
      <c r="A22" s="19"/>
      <c r="B22" s="19"/>
      <c r="C22" s="19"/>
      <c r="D22" s="19"/>
      <c r="E22" s="19"/>
      <c r="F22" s="19"/>
      <c r="G22" s="19"/>
      <c r="H22" s="20"/>
      <c r="I22" s="19"/>
    </row>
    <row r="23" customFormat="false" ht="15" hidden="false" customHeight="false" outlineLevel="0" collapsed="false">
      <c r="A23" s="19"/>
      <c r="B23" s="19"/>
      <c r="C23" s="19"/>
      <c r="D23" s="19"/>
      <c r="E23" s="19"/>
      <c r="F23" s="19"/>
      <c r="G23" s="19"/>
      <c r="H23" s="20"/>
      <c r="I23" s="19"/>
    </row>
    <row r="24" customFormat="false" ht="15" hidden="false" customHeight="false" outlineLevel="0" collapsed="false">
      <c r="A24" s="19"/>
      <c r="B24" s="19"/>
      <c r="C24" s="19"/>
      <c r="D24" s="19"/>
      <c r="E24" s="19"/>
      <c r="F24" s="19"/>
      <c r="G24" s="19"/>
      <c r="H24" s="20"/>
      <c r="I24" s="19"/>
    </row>
    <row r="25" customFormat="false" ht="15" hidden="false" customHeight="false" outlineLevel="0" collapsed="false">
      <c r="A25" s="19"/>
      <c r="B25" s="19"/>
      <c r="C25" s="19"/>
      <c r="D25" s="19"/>
      <c r="E25" s="19"/>
      <c r="F25" s="19"/>
      <c r="G25" s="19"/>
      <c r="H25" s="20"/>
      <c r="I25" s="19"/>
    </row>
    <row r="26" customFormat="false" ht="15" hidden="false" customHeight="false" outlineLevel="0" collapsed="false">
      <c r="A26" s="19"/>
      <c r="B26" s="19"/>
      <c r="C26" s="19"/>
      <c r="D26" s="19"/>
      <c r="E26" s="19"/>
      <c r="F26" s="19"/>
      <c r="G26" s="19"/>
      <c r="H26" s="20"/>
      <c r="I26" s="19"/>
    </row>
    <row r="27" customFormat="false" ht="15" hidden="false" customHeight="false" outlineLevel="0" collapsed="false">
      <c r="A27" s="19"/>
      <c r="B27" s="19"/>
      <c r="C27" s="19"/>
      <c r="D27" s="19"/>
      <c r="E27" s="19"/>
      <c r="F27" s="19"/>
      <c r="G27" s="19"/>
      <c r="H27" s="20"/>
      <c r="I27" s="19"/>
    </row>
    <row r="28" customFormat="false" ht="15" hidden="false" customHeight="false" outlineLevel="0" collapsed="false">
      <c r="A28" s="19"/>
      <c r="B28" s="19"/>
      <c r="C28" s="19"/>
      <c r="D28" s="19"/>
      <c r="E28" s="19"/>
      <c r="F28" s="19"/>
      <c r="G28" s="19"/>
      <c r="H28" s="20"/>
      <c r="I28" s="19"/>
    </row>
    <row r="29" customFormat="false" ht="15" hidden="false" customHeight="false" outlineLevel="0" collapsed="false">
      <c r="A29" s="19"/>
      <c r="B29" s="19"/>
      <c r="C29" s="19"/>
      <c r="D29" s="19"/>
      <c r="E29" s="19"/>
      <c r="F29" s="19"/>
      <c r="G29" s="19"/>
      <c r="H29" s="20"/>
      <c r="I29" s="19"/>
    </row>
    <row r="30" customFormat="false" ht="15" hidden="false" customHeight="false" outlineLevel="0" collapsed="false">
      <c r="A30" s="19"/>
      <c r="B30" s="19"/>
      <c r="C30" s="19"/>
      <c r="D30" s="19"/>
      <c r="E30" s="19"/>
      <c r="F30" s="19"/>
      <c r="G30" s="19"/>
      <c r="H30" s="20"/>
      <c r="I30" s="19"/>
    </row>
    <row r="31" customFormat="false" ht="15" hidden="false" customHeight="false" outlineLevel="0" collapsed="false">
      <c r="A31" s="19"/>
      <c r="B31" s="19"/>
      <c r="C31" s="19"/>
      <c r="D31" s="19"/>
      <c r="E31" s="19"/>
      <c r="F31" s="19"/>
      <c r="G31" s="19"/>
      <c r="H31" s="20"/>
      <c r="I31" s="19"/>
    </row>
    <row r="32" customFormat="false" ht="15" hidden="false" customHeight="false" outlineLevel="0" collapsed="false">
      <c r="A32" s="19"/>
      <c r="B32" s="19"/>
      <c r="C32" s="19"/>
      <c r="D32" s="19"/>
      <c r="E32" s="19"/>
      <c r="F32" s="19"/>
      <c r="G32" s="19"/>
      <c r="H32" s="20"/>
      <c r="I32" s="19"/>
    </row>
    <row r="33" customFormat="false" ht="15" hidden="false" customHeight="false" outlineLevel="0" collapsed="false">
      <c r="A33" s="19"/>
      <c r="B33" s="19"/>
      <c r="C33" s="19"/>
      <c r="D33" s="19"/>
      <c r="E33" s="19"/>
      <c r="F33" s="19"/>
      <c r="G33" s="19"/>
      <c r="H33" s="20"/>
      <c r="I33" s="19"/>
    </row>
    <row r="34" customFormat="false" ht="15" hidden="false" customHeight="false" outlineLevel="0" collapsed="false">
      <c r="A34" s="19"/>
      <c r="B34" s="19"/>
      <c r="C34" s="19"/>
      <c r="D34" s="19"/>
      <c r="E34" s="19"/>
      <c r="F34" s="19"/>
      <c r="G34" s="19"/>
      <c r="H34" s="20"/>
      <c r="I34" s="19"/>
    </row>
    <row r="35" customFormat="false" ht="15" hidden="false" customHeight="false" outlineLevel="0" collapsed="false">
      <c r="A35" s="19"/>
      <c r="B35" s="19"/>
      <c r="C35" s="19"/>
      <c r="D35" s="19"/>
      <c r="E35" s="19"/>
      <c r="F35" s="19"/>
      <c r="G35" s="19"/>
      <c r="H35" s="20"/>
      <c r="I35" s="19"/>
    </row>
    <row r="36" customFormat="false" ht="15" hidden="false" customHeight="false" outlineLevel="0" collapsed="false">
      <c r="A36" s="19"/>
      <c r="B36" s="19"/>
      <c r="C36" s="19"/>
      <c r="D36" s="19"/>
      <c r="E36" s="19"/>
      <c r="F36" s="19"/>
      <c r="G36" s="19"/>
      <c r="H36" s="20"/>
      <c r="I36" s="19"/>
    </row>
    <row r="37" customFormat="false" ht="15" hidden="false" customHeight="false" outlineLevel="0" collapsed="false">
      <c r="A37" s="19"/>
      <c r="B37" s="19"/>
      <c r="C37" s="19"/>
      <c r="D37" s="19"/>
      <c r="E37" s="19"/>
      <c r="F37" s="19"/>
      <c r="G37" s="19"/>
      <c r="H37" s="20"/>
      <c r="I37" s="19"/>
    </row>
    <row r="38" customFormat="false" ht="15" hidden="false" customHeight="false" outlineLevel="0" collapsed="false">
      <c r="A38" s="19"/>
      <c r="B38" s="19"/>
      <c r="C38" s="19"/>
      <c r="D38" s="19"/>
      <c r="E38" s="19"/>
      <c r="F38" s="19"/>
      <c r="G38" s="19"/>
      <c r="H38" s="20"/>
      <c r="I38" s="19"/>
    </row>
    <row r="39" customFormat="false" ht="15" hidden="false" customHeight="false" outlineLevel="0" collapsed="false">
      <c r="A39" s="19"/>
      <c r="B39" s="19"/>
      <c r="C39" s="19"/>
      <c r="D39" s="19"/>
      <c r="E39" s="19"/>
      <c r="F39" s="19"/>
      <c r="G39" s="19"/>
      <c r="H39" s="20"/>
      <c r="I39" s="19"/>
    </row>
    <row r="41" customFormat="false" ht="15" hidden="false" customHeight="false" outlineLevel="0" collapsed="false">
      <c r="G41" s="21" t="s">
        <v>72</v>
      </c>
      <c r="H41" s="13" t="n">
        <f aca="false">SUM(H5:H39)</f>
        <v>0</v>
      </c>
    </row>
  </sheetData>
  <dataValidations count="1">
    <dataValidation allowBlank="true" errorStyle="stop" operator="between" showDropDown="false" showErrorMessage="false" showInputMessage="false" sqref="I5:I39" type="list">
      <formula1>"À lancer,En cours,Terminé,Abandonné"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7" topLeftCell="B8" activePane="bottomRight" state="frozen"/>
      <selection pane="topLeft" activeCell="A1" activeCellId="0" sqref="A1"/>
      <selection pane="topRight" activeCell="B1" activeCellId="0" sqref="B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4" min="2" style="0" width="16"/>
    <col collapsed="false" customWidth="true" hidden="false" outlineLevel="0" max="5" min="5" style="0" width="14"/>
    <col collapsed="false" customWidth="true" hidden="false" outlineLevel="0" max="6" min="6" style="0" width="16"/>
    <col collapsed="false" customWidth="true" hidden="false" outlineLevel="0" max="7" min="7" style="0" width="44"/>
  </cols>
  <sheetData>
    <row r="1" customFormat="false" ht="19.7" hidden="false" customHeight="false" outlineLevel="0" collapsed="false">
      <c r="A1" s="1" t="s">
        <v>73</v>
      </c>
    </row>
    <row r="2" customFormat="false" ht="15" hidden="false" customHeight="false" outlineLevel="0" collapsed="false">
      <c r="A2" s="2" t="s">
        <v>74</v>
      </c>
    </row>
    <row r="4" customFormat="false" ht="23.85" hidden="false" customHeight="false" outlineLevel="0" collapsed="false">
      <c r="A4" s="7" t="s">
        <v>75</v>
      </c>
      <c r="B4" s="7" t="s">
        <v>76</v>
      </c>
      <c r="C4" s="7" t="s">
        <v>77</v>
      </c>
      <c r="D4" s="7" t="s">
        <v>78</v>
      </c>
      <c r="E4" s="7" t="s">
        <v>34</v>
      </c>
      <c r="F4" s="7" t="s">
        <v>79</v>
      </c>
      <c r="G4" s="7" t="s">
        <v>80</v>
      </c>
    </row>
    <row r="5" customFormat="false" ht="23.85" hidden="false" customHeight="false" outlineLevel="0" collapsed="false">
      <c r="A5" s="12" t="s">
        <v>81</v>
      </c>
      <c r="B5" s="22" t="n">
        <f aca="false">Objectifs!C18</f>
        <v>37</v>
      </c>
      <c r="C5" s="22" t="n">
        <f aca="false">Objectifs!C17</f>
        <v>3.63636363636364</v>
      </c>
      <c r="D5" s="22" t="n">
        <f aca="false">Objectifs!C16</f>
        <v>1.81818181818182</v>
      </c>
      <c r="E5" s="22" t="n">
        <f aca="false">Objectifs!C15</f>
        <v>0.545454545454545</v>
      </c>
      <c r="F5" s="23" t="n">
        <f aca="false">Objectifs!C15*Objectifs!B6</f>
        <v>2727.27272727273</v>
      </c>
    </row>
    <row r="6" customFormat="false" ht="23.85" hidden="false" customHeight="false" outlineLevel="0" collapsed="false">
      <c r="A6" s="12" t="s">
        <v>82</v>
      </c>
      <c r="B6" s="24" t="n">
        <f aca="false">Objectifs!D18</f>
        <v>29</v>
      </c>
      <c r="C6" s="24" t="n">
        <f aca="false">Objectifs!D17</f>
        <v>2.90909090909091</v>
      </c>
      <c r="D6" s="24" t="n">
        <f aca="false">Objectifs!D16</f>
        <v>1.45454545454545</v>
      </c>
      <c r="E6" s="24" t="n">
        <f aca="false">Objectifs!D15</f>
        <v>0.436363636363636</v>
      </c>
    </row>
    <row r="7" customFormat="false" ht="15" hidden="false" customHeight="false" outlineLevel="0" collapsed="false">
      <c r="A7" s="2" t="s">
        <v>83</v>
      </c>
    </row>
    <row r="8" customFormat="false" ht="15" hidden="false" customHeight="false" outlineLevel="0" collapsed="false">
      <c r="A8" s="8" t="s">
        <v>84</v>
      </c>
      <c r="B8" s="25"/>
      <c r="C8" s="25"/>
      <c r="D8" s="25"/>
      <c r="E8" s="25"/>
      <c r="F8" s="10"/>
      <c r="G8" s="25"/>
    </row>
    <row r="9" customFormat="false" ht="15" hidden="false" customHeight="false" outlineLevel="0" collapsed="false">
      <c r="A9" s="8" t="s">
        <v>85</v>
      </c>
      <c r="B9" s="25"/>
      <c r="C9" s="25"/>
      <c r="D9" s="25"/>
      <c r="E9" s="25"/>
      <c r="F9" s="10"/>
      <c r="G9" s="25"/>
    </row>
    <row r="10" customFormat="false" ht="15" hidden="false" customHeight="false" outlineLevel="0" collapsed="false">
      <c r="A10" s="8" t="s">
        <v>86</v>
      </c>
      <c r="B10" s="25"/>
      <c r="C10" s="25"/>
      <c r="D10" s="25"/>
      <c r="E10" s="25"/>
      <c r="F10" s="10"/>
      <c r="G10" s="25"/>
    </row>
    <row r="11" customFormat="false" ht="15" hidden="false" customHeight="false" outlineLevel="0" collapsed="false">
      <c r="A11" s="8" t="s">
        <v>87</v>
      </c>
      <c r="B11" s="25"/>
      <c r="C11" s="25"/>
      <c r="D11" s="25"/>
      <c r="E11" s="25"/>
      <c r="F11" s="10"/>
      <c r="G11" s="25"/>
    </row>
    <row r="12" customFormat="false" ht="15" hidden="false" customHeight="false" outlineLevel="0" collapsed="false">
      <c r="A12" s="8" t="s">
        <v>88</v>
      </c>
      <c r="B12" s="25"/>
      <c r="C12" s="25"/>
      <c r="D12" s="25"/>
      <c r="E12" s="25"/>
      <c r="F12" s="10"/>
      <c r="G12" s="25"/>
    </row>
    <row r="13" customFormat="false" ht="15" hidden="false" customHeight="false" outlineLevel="0" collapsed="false">
      <c r="A13" s="8" t="s">
        <v>89</v>
      </c>
      <c r="B13" s="25"/>
      <c r="C13" s="25"/>
      <c r="D13" s="25"/>
      <c r="E13" s="25"/>
      <c r="F13" s="10"/>
      <c r="G13" s="25"/>
    </row>
    <row r="14" customFormat="false" ht="15" hidden="false" customHeight="false" outlineLevel="0" collapsed="false">
      <c r="A14" s="8" t="s">
        <v>90</v>
      </c>
      <c r="B14" s="25"/>
      <c r="C14" s="25"/>
      <c r="D14" s="25"/>
      <c r="E14" s="25"/>
      <c r="F14" s="10"/>
      <c r="G14" s="25"/>
    </row>
    <row r="15" customFormat="false" ht="15" hidden="false" customHeight="false" outlineLevel="0" collapsed="false">
      <c r="A15" s="8" t="s">
        <v>91</v>
      </c>
      <c r="B15" s="25"/>
      <c r="C15" s="25"/>
      <c r="D15" s="25"/>
      <c r="E15" s="25"/>
      <c r="F15" s="10"/>
      <c r="G15" s="25"/>
    </row>
    <row r="16" customFormat="false" ht="15" hidden="false" customHeight="false" outlineLevel="0" collapsed="false">
      <c r="A16" s="8" t="s">
        <v>92</v>
      </c>
      <c r="B16" s="25"/>
      <c r="C16" s="25"/>
      <c r="D16" s="25"/>
      <c r="E16" s="25"/>
      <c r="F16" s="10"/>
      <c r="G16" s="25"/>
    </row>
    <row r="17" customFormat="false" ht="15" hidden="false" customHeight="false" outlineLevel="0" collapsed="false">
      <c r="A17" s="8" t="s">
        <v>93</v>
      </c>
      <c r="B17" s="25"/>
      <c r="C17" s="25"/>
      <c r="D17" s="25"/>
      <c r="E17" s="25"/>
      <c r="F17" s="10"/>
      <c r="G17" s="25"/>
    </row>
    <row r="18" customFormat="false" ht="15" hidden="false" customHeight="false" outlineLevel="0" collapsed="false">
      <c r="A18" s="8" t="s">
        <v>94</v>
      </c>
      <c r="B18" s="25"/>
      <c r="C18" s="25"/>
      <c r="D18" s="25"/>
      <c r="E18" s="25"/>
      <c r="F18" s="10"/>
      <c r="G18" s="25"/>
    </row>
    <row r="19" customFormat="false" ht="15" hidden="false" customHeight="false" outlineLevel="0" collapsed="false">
      <c r="A19" s="8" t="s">
        <v>95</v>
      </c>
      <c r="B19" s="25"/>
      <c r="C19" s="25"/>
      <c r="D19" s="25"/>
      <c r="E19" s="25"/>
      <c r="F19" s="10"/>
      <c r="G19" s="25"/>
    </row>
    <row r="20" customFormat="false" ht="15" hidden="false" customHeight="false" outlineLevel="0" collapsed="false">
      <c r="A20" s="8" t="s">
        <v>96</v>
      </c>
      <c r="B20" s="25"/>
      <c r="C20" s="25"/>
      <c r="D20" s="25"/>
      <c r="E20" s="25"/>
      <c r="F20" s="10"/>
      <c r="G20" s="25"/>
    </row>
    <row r="21" customFormat="false" ht="15" hidden="false" customHeight="false" outlineLevel="0" collapsed="false">
      <c r="A21" s="8" t="s">
        <v>97</v>
      </c>
      <c r="B21" s="25"/>
      <c r="C21" s="25"/>
      <c r="D21" s="25"/>
      <c r="E21" s="25"/>
      <c r="F21" s="10"/>
      <c r="G21" s="25"/>
    </row>
    <row r="22" customFormat="false" ht="15" hidden="false" customHeight="false" outlineLevel="0" collapsed="false">
      <c r="A22" s="8" t="s">
        <v>98</v>
      </c>
      <c r="B22" s="25"/>
      <c r="C22" s="25"/>
      <c r="D22" s="25"/>
      <c r="E22" s="25"/>
      <c r="F22" s="10"/>
      <c r="G22" s="25"/>
    </row>
    <row r="23" customFormat="false" ht="15" hidden="false" customHeight="false" outlineLevel="0" collapsed="false">
      <c r="A23" s="8" t="s">
        <v>99</v>
      </c>
      <c r="B23" s="25"/>
      <c r="C23" s="25"/>
      <c r="D23" s="25"/>
      <c r="E23" s="25"/>
      <c r="F23" s="10"/>
      <c r="G23" s="25"/>
    </row>
    <row r="24" customFormat="false" ht="15" hidden="false" customHeight="false" outlineLevel="0" collapsed="false">
      <c r="A24" s="8" t="s">
        <v>100</v>
      </c>
      <c r="B24" s="25"/>
      <c r="C24" s="25"/>
      <c r="D24" s="25"/>
      <c r="E24" s="25"/>
      <c r="F24" s="10"/>
      <c r="G24" s="25"/>
    </row>
    <row r="25" customFormat="false" ht="15" hidden="false" customHeight="false" outlineLevel="0" collapsed="false">
      <c r="A25" s="8" t="s">
        <v>101</v>
      </c>
      <c r="B25" s="25"/>
      <c r="C25" s="25"/>
      <c r="D25" s="25"/>
      <c r="E25" s="25"/>
      <c r="F25" s="10"/>
      <c r="G25" s="25"/>
    </row>
    <row r="26" customFormat="false" ht="15" hidden="false" customHeight="false" outlineLevel="0" collapsed="false">
      <c r="A26" s="8" t="s">
        <v>102</v>
      </c>
      <c r="B26" s="25"/>
      <c r="C26" s="25"/>
      <c r="D26" s="25"/>
      <c r="E26" s="25"/>
      <c r="F26" s="10"/>
      <c r="G26" s="25"/>
    </row>
    <row r="27" customFormat="false" ht="15" hidden="false" customHeight="false" outlineLevel="0" collapsed="false">
      <c r="A27" s="8" t="s">
        <v>103</v>
      </c>
      <c r="B27" s="25"/>
      <c r="C27" s="25"/>
      <c r="D27" s="25"/>
      <c r="E27" s="25"/>
      <c r="F27" s="10"/>
      <c r="G27" s="25"/>
    </row>
    <row r="28" customFormat="false" ht="15" hidden="false" customHeight="false" outlineLevel="0" collapsed="false">
      <c r="A28" s="8" t="s">
        <v>104</v>
      </c>
      <c r="B28" s="25"/>
      <c r="C28" s="25"/>
      <c r="D28" s="25"/>
      <c r="E28" s="25"/>
      <c r="F28" s="10"/>
      <c r="G28" s="25"/>
    </row>
    <row r="29" customFormat="false" ht="15" hidden="false" customHeight="false" outlineLevel="0" collapsed="false">
      <c r="A29" s="8" t="s">
        <v>105</v>
      </c>
      <c r="B29" s="25"/>
      <c r="C29" s="25"/>
      <c r="D29" s="25"/>
      <c r="E29" s="25"/>
      <c r="F29" s="10"/>
      <c r="G29" s="25"/>
    </row>
    <row r="30" customFormat="false" ht="15" hidden="false" customHeight="false" outlineLevel="0" collapsed="false">
      <c r="A30" s="8" t="s">
        <v>106</v>
      </c>
      <c r="B30" s="25"/>
      <c r="C30" s="25"/>
      <c r="D30" s="25"/>
      <c r="E30" s="25"/>
      <c r="F30" s="10"/>
      <c r="G30" s="25"/>
    </row>
    <row r="31" customFormat="false" ht="15" hidden="false" customHeight="false" outlineLevel="0" collapsed="false">
      <c r="A31" s="8" t="s">
        <v>107</v>
      </c>
      <c r="B31" s="25"/>
      <c r="C31" s="25"/>
      <c r="D31" s="25"/>
      <c r="E31" s="25"/>
      <c r="F31" s="10"/>
      <c r="G31" s="25"/>
    </row>
    <row r="32" customFormat="false" ht="15" hidden="false" customHeight="false" outlineLevel="0" collapsed="false">
      <c r="A32" s="8" t="s">
        <v>108</v>
      </c>
      <c r="B32" s="25"/>
      <c r="C32" s="25"/>
      <c r="D32" s="25"/>
      <c r="E32" s="25"/>
      <c r="F32" s="10"/>
      <c r="G32" s="25"/>
    </row>
    <row r="33" customFormat="false" ht="15" hidden="false" customHeight="false" outlineLevel="0" collapsed="false">
      <c r="A33" s="8" t="s">
        <v>109</v>
      </c>
      <c r="B33" s="25"/>
      <c r="C33" s="25"/>
      <c r="D33" s="25"/>
      <c r="E33" s="25"/>
      <c r="F33" s="10"/>
      <c r="G33" s="25"/>
    </row>
    <row r="34" customFormat="false" ht="15" hidden="false" customHeight="false" outlineLevel="0" collapsed="false">
      <c r="A34" s="8" t="s">
        <v>110</v>
      </c>
      <c r="B34" s="25"/>
      <c r="C34" s="25"/>
      <c r="D34" s="25"/>
      <c r="E34" s="25"/>
      <c r="F34" s="10"/>
      <c r="G34" s="25"/>
    </row>
    <row r="35" customFormat="false" ht="15" hidden="false" customHeight="false" outlineLevel="0" collapsed="false">
      <c r="A35" s="8" t="s">
        <v>111</v>
      </c>
      <c r="B35" s="25"/>
      <c r="C35" s="25"/>
      <c r="D35" s="25"/>
      <c r="E35" s="25"/>
      <c r="F35" s="10"/>
      <c r="G35" s="25"/>
    </row>
    <row r="36" customFormat="false" ht="15" hidden="false" customHeight="false" outlineLevel="0" collapsed="false">
      <c r="A36" s="8" t="s">
        <v>112</v>
      </c>
      <c r="B36" s="25"/>
      <c r="C36" s="25"/>
      <c r="D36" s="25"/>
      <c r="E36" s="25"/>
      <c r="F36" s="10"/>
      <c r="G36" s="25"/>
    </row>
    <row r="37" customFormat="false" ht="15" hidden="false" customHeight="false" outlineLevel="0" collapsed="false">
      <c r="A37" s="8" t="s">
        <v>113</v>
      </c>
      <c r="B37" s="25"/>
      <c r="C37" s="25"/>
      <c r="D37" s="25"/>
      <c r="E37" s="25"/>
      <c r="F37" s="10"/>
      <c r="G37" s="25"/>
    </row>
    <row r="38" customFormat="false" ht="15" hidden="false" customHeight="false" outlineLevel="0" collapsed="false">
      <c r="A38" s="8" t="s">
        <v>114</v>
      </c>
      <c r="B38" s="25"/>
      <c r="C38" s="25"/>
      <c r="D38" s="25"/>
      <c r="E38" s="25"/>
      <c r="F38" s="10"/>
      <c r="G38" s="25"/>
    </row>
    <row r="39" customFormat="false" ht="15" hidden="false" customHeight="false" outlineLevel="0" collapsed="false">
      <c r="A39" s="8" t="s">
        <v>115</v>
      </c>
      <c r="B39" s="25"/>
      <c r="C39" s="25"/>
      <c r="D39" s="25"/>
      <c r="E39" s="25"/>
      <c r="F39" s="10"/>
      <c r="G39" s="25"/>
    </row>
    <row r="40" customFormat="false" ht="15" hidden="false" customHeight="false" outlineLevel="0" collapsed="false">
      <c r="A40" s="8" t="s">
        <v>116</v>
      </c>
      <c r="B40" s="25"/>
      <c r="C40" s="25"/>
      <c r="D40" s="25"/>
      <c r="E40" s="25"/>
      <c r="F40" s="10"/>
      <c r="G40" s="25"/>
    </row>
    <row r="41" customFormat="false" ht="15" hidden="false" customHeight="false" outlineLevel="0" collapsed="false">
      <c r="A41" s="8" t="s">
        <v>117</v>
      </c>
      <c r="B41" s="25"/>
      <c r="C41" s="25"/>
      <c r="D41" s="25"/>
      <c r="E41" s="25"/>
      <c r="F41" s="10"/>
      <c r="G41" s="25"/>
    </row>
    <row r="42" customFormat="false" ht="15" hidden="false" customHeight="false" outlineLevel="0" collapsed="false">
      <c r="A42" s="8" t="s">
        <v>118</v>
      </c>
      <c r="B42" s="25"/>
      <c r="C42" s="25"/>
      <c r="D42" s="25"/>
      <c r="E42" s="25"/>
      <c r="F42" s="10"/>
      <c r="G42" s="25"/>
    </row>
    <row r="43" customFormat="false" ht="15" hidden="false" customHeight="false" outlineLevel="0" collapsed="false">
      <c r="A43" s="8" t="s">
        <v>119</v>
      </c>
      <c r="B43" s="25"/>
      <c r="C43" s="25"/>
      <c r="D43" s="25"/>
      <c r="E43" s="25"/>
      <c r="F43" s="10"/>
      <c r="G43" s="25"/>
    </row>
    <row r="44" customFormat="false" ht="15" hidden="false" customHeight="false" outlineLevel="0" collapsed="false">
      <c r="A44" s="8" t="s">
        <v>120</v>
      </c>
      <c r="B44" s="25"/>
      <c r="C44" s="25"/>
      <c r="D44" s="25"/>
      <c r="E44" s="25"/>
      <c r="F44" s="10"/>
      <c r="G44" s="25"/>
    </row>
    <row r="45" customFormat="false" ht="15" hidden="false" customHeight="false" outlineLevel="0" collapsed="false">
      <c r="A45" s="8" t="s">
        <v>121</v>
      </c>
      <c r="B45" s="25"/>
      <c r="C45" s="25"/>
      <c r="D45" s="25"/>
      <c r="E45" s="25"/>
      <c r="F45" s="10"/>
      <c r="G45" s="25"/>
    </row>
    <row r="46" customFormat="false" ht="15" hidden="false" customHeight="false" outlineLevel="0" collapsed="false">
      <c r="A46" s="8" t="s">
        <v>122</v>
      </c>
      <c r="B46" s="25"/>
      <c r="C46" s="25"/>
      <c r="D46" s="25"/>
      <c r="E46" s="25"/>
      <c r="F46" s="10"/>
      <c r="G46" s="25"/>
    </row>
    <row r="47" customFormat="false" ht="15" hidden="false" customHeight="false" outlineLevel="0" collapsed="false">
      <c r="A47" s="8" t="s">
        <v>123</v>
      </c>
      <c r="B47" s="25"/>
      <c r="C47" s="25"/>
      <c r="D47" s="25"/>
      <c r="E47" s="25"/>
      <c r="F47" s="10"/>
      <c r="G47" s="25"/>
    </row>
    <row r="48" customFormat="false" ht="15" hidden="false" customHeight="false" outlineLevel="0" collapsed="false">
      <c r="A48" s="8" t="s">
        <v>124</v>
      </c>
      <c r="B48" s="25"/>
      <c r="C48" s="25"/>
      <c r="D48" s="25"/>
      <c r="E48" s="25"/>
      <c r="F48" s="10"/>
      <c r="G48" s="25"/>
    </row>
    <row r="49" customFormat="false" ht="15" hidden="false" customHeight="false" outlineLevel="0" collapsed="false">
      <c r="A49" s="8" t="s">
        <v>125</v>
      </c>
      <c r="B49" s="25"/>
      <c r="C49" s="25"/>
      <c r="D49" s="25"/>
      <c r="E49" s="25"/>
      <c r="F49" s="10"/>
      <c r="G49" s="25"/>
    </row>
    <row r="50" customFormat="false" ht="15" hidden="false" customHeight="false" outlineLevel="0" collapsed="false">
      <c r="A50" s="8" t="s">
        <v>126</v>
      </c>
      <c r="B50" s="25"/>
      <c r="C50" s="25"/>
      <c r="D50" s="25"/>
      <c r="E50" s="25"/>
      <c r="F50" s="10"/>
      <c r="G50" s="25"/>
    </row>
    <row r="51" customFormat="false" ht="15" hidden="false" customHeight="false" outlineLevel="0" collapsed="false">
      <c r="A51" s="8" t="s">
        <v>127</v>
      </c>
      <c r="B51" s="25"/>
      <c r="C51" s="25"/>
      <c r="D51" s="25"/>
      <c r="E51" s="25"/>
      <c r="F51" s="10"/>
      <c r="G51" s="25"/>
    </row>
    <row r="52" customFormat="false" ht="15" hidden="false" customHeight="false" outlineLevel="0" collapsed="false">
      <c r="A52" s="8" t="s">
        <v>128</v>
      </c>
      <c r="B52" s="25"/>
      <c r="C52" s="25"/>
      <c r="D52" s="25"/>
      <c r="E52" s="25"/>
      <c r="F52" s="10"/>
      <c r="G52" s="25"/>
    </row>
    <row r="53" customFormat="false" ht="15" hidden="false" customHeight="false" outlineLevel="0" collapsed="false">
      <c r="A53" s="8" t="s">
        <v>129</v>
      </c>
      <c r="B53" s="25"/>
      <c r="C53" s="25"/>
      <c r="D53" s="25"/>
      <c r="E53" s="25"/>
      <c r="F53" s="10"/>
      <c r="G53" s="25"/>
    </row>
    <row r="54" customFormat="false" ht="15" hidden="false" customHeight="false" outlineLevel="0" collapsed="false">
      <c r="A54" s="8" t="s">
        <v>130</v>
      </c>
      <c r="B54" s="25"/>
      <c r="C54" s="25"/>
      <c r="D54" s="25"/>
      <c r="E54" s="25"/>
      <c r="F54" s="10"/>
      <c r="G54" s="25"/>
    </row>
    <row r="55" customFormat="false" ht="15" hidden="false" customHeight="false" outlineLevel="0" collapsed="false">
      <c r="A55" s="8" t="s">
        <v>131</v>
      </c>
      <c r="B55" s="25"/>
      <c r="C55" s="25"/>
      <c r="D55" s="25"/>
      <c r="E55" s="25"/>
      <c r="F55" s="10"/>
      <c r="G55" s="25"/>
    </row>
    <row r="56" customFormat="false" ht="15" hidden="false" customHeight="false" outlineLevel="0" collapsed="false">
      <c r="A56" s="8" t="s">
        <v>132</v>
      </c>
      <c r="B56" s="25"/>
      <c r="C56" s="25"/>
      <c r="D56" s="25"/>
      <c r="E56" s="25"/>
      <c r="F56" s="10"/>
      <c r="G56" s="25"/>
    </row>
    <row r="57" customFormat="false" ht="15" hidden="false" customHeight="false" outlineLevel="0" collapsed="false">
      <c r="A57" s="8" t="s">
        <v>133</v>
      </c>
      <c r="B57" s="25"/>
      <c r="C57" s="25"/>
      <c r="D57" s="25"/>
      <c r="E57" s="25"/>
      <c r="F57" s="10"/>
      <c r="G57" s="25"/>
    </row>
    <row r="58" customFormat="false" ht="15" hidden="false" customHeight="false" outlineLevel="0" collapsed="false">
      <c r="A58" s="8" t="s">
        <v>134</v>
      </c>
      <c r="B58" s="25"/>
      <c r="C58" s="25"/>
      <c r="D58" s="25"/>
      <c r="E58" s="25"/>
      <c r="F58" s="10"/>
      <c r="G58" s="25"/>
    </row>
    <row r="59" customFormat="false" ht="15" hidden="false" customHeight="false" outlineLevel="0" collapsed="false">
      <c r="A59" s="8" t="s">
        <v>135</v>
      </c>
      <c r="B59" s="25"/>
      <c r="C59" s="25"/>
      <c r="D59" s="25"/>
      <c r="E59" s="25"/>
      <c r="F59" s="10"/>
      <c r="G59" s="25"/>
    </row>
    <row r="61" customFormat="false" ht="15" hidden="false" customHeight="false" outlineLevel="0" collapsed="false">
      <c r="A61" s="12" t="s">
        <v>136</v>
      </c>
      <c r="B61" s="26" t="n">
        <f aca="false">SUM(B8:B59)</f>
        <v>0</v>
      </c>
      <c r="C61" s="26" t="n">
        <f aca="false">SUM(C8:C59)</f>
        <v>0</v>
      </c>
      <c r="D61" s="26" t="n">
        <f aca="false">SUM(D8:D59)</f>
        <v>0</v>
      </c>
      <c r="E61" s="26" t="n">
        <f aca="false">SUM(E8:E59)</f>
        <v>0</v>
      </c>
      <c r="F61" s="13" t="n">
        <f aca="false">SUM(F8:F59)</f>
        <v>0</v>
      </c>
    </row>
    <row r="62" customFormat="false" ht="23.85" hidden="false" customHeight="false" outlineLevel="0" collapsed="false">
      <c r="A62" s="12" t="s">
        <v>137</v>
      </c>
      <c r="B62" s="27" t="n">
        <f aca="false">Objectifs!B18</f>
        <v>1600</v>
      </c>
      <c r="C62" s="27" t="n">
        <f aca="false">Objectifs!B17</f>
        <v>160</v>
      </c>
      <c r="D62" s="27" t="n">
        <f aca="false">Objectifs!B16</f>
        <v>80</v>
      </c>
      <c r="E62" s="27" t="n">
        <f aca="false">Objectifs!B15</f>
        <v>24</v>
      </c>
      <c r="F62" s="28" t="n">
        <f aca="false">Objectifs!B14</f>
        <v>120000</v>
      </c>
    </row>
    <row r="63" customFormat="false" ht="15" hidden="false" customHeight="false" outlineLevel="0" collapsed="false">
      <c r="A63" s="12" t="s">
        <v>138</v>
      </c>
      <c r="B63" s="29" t="n">
        <f aca="false">IFERROR(B61/B62,0)</f>
        <v>0</v>
      </c>
      <c r="C63" s="29" t="n">
        <f aca="false">IFERROR(C61/C62,0)</f>
        <v>0</v>
      </c>
      <c r="D63" s="29" t="n">
        <f aca="false">IFERROR(D61/D62,0)</f>
        <v>0</v>
      </c>
      <c r="E63" s="29" t="n">
        <f aca="false">IFERROR(E61/E62,0)</f>
        <v>0</v>
      </c>
      <c r="F63" s="29" t="n">
        <f aca="false">IFERROR(F61/F62,0)</f>
        <v>0</v>
      </c>
    </row>
  </sheetData>
  <conditionalFormatting sqref="B8:B59">
    <cfRule type="expression" priority="2" aboveAverage="0" equalAverage="0" bottom="0" percent="0" rank="0" text="" dxfId="0">
      <formula>AND(B8&lt;&gt;"",B8&lt;B$6)</formula>
    </cfRule>
  </conditionalFormatting>
  <conditionalFormatting sqref="C8:C59">
    <cfRule type="expression" priority="3" aboveAverage="0" equalAverage="0" bottom="0" percent="0" rank="0" text="" dxfId="0">
      <formula>AND(C8&lt;&gt;"",C8&lt;C$6)</formula>
    </cfRule>
  </conditionalFormatting>
  <conditionalFormatting sqref="D8:D59">
    <cfRule type="expression" priority="4" aboveAverage="0" equalAverage="0" bottom="0" percent="0" rank="0" text="" dxfId="0">
      <formula>AND(D8&lt;&gt;"",D8&lt;D$6)</formula>
    </cfRule>
  </conditionalFormatting>
  <conditionalFormatting sqref="E8:E59">
    <cfRule type="expression" priority="5" aboveAverage="0" equalAverage="0" bottom="0" percent="0" rank="0" text="" dxfId="0">
      <formula>AND(E8&lt;&gt;"",E8&lt;E$6)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4"/>
    <col collapsed="false" customWidth="true" hidden="false" outlineLevel="0" max="3" min="3" style="0" width="10"/>
    <col collapsed="false" customWidth="true" hidden="false" outlineLevel="0" max="4" min="4" style="0" width="22"/>
    <col collapsed="false" customWidth="true" hidden="false" outlineLevel="0" max="5" min="5" style="0" width="60"/>
    <col collapsed="false" customWidth="true" hidden="false" outlineLevel="0" max="6" min="6" style="0" width="22"/>
  </cols>
  <sheetData>
    <row r="1" customFormat="false" ht="19.7" hidden="false" customHeight="false" outlineLevel="0" collapsed="false">
      <c r="A1" s="1" t="s">
        <v>139</v>
      </c>
    </row>
    <row r="2" customFormat="false" ht="15" hidden="false" customHeight="false" outlineLevel="0" collapsed="false">
      <c r="A2" s="2" t="s">
        <v>140</v>
      </c>
    </row>
    <row r="4" customFormat="false" ht="15" hidden="false" customHeight="false" outlineLevel="0" collapsed="false">
      <c r="A4" s="7" t="s">
        <v>141</v>
      </c>
      <c r="B4" s="7" t="s">
        <v>142</v>
      </c>
      <c r="C4" s="7" t="s">
        <v>143</v>
      </c>
      <c r="D4" s="7" t="s">
        <v>144</v>
      </c>
      <c r="E4" s="7" t="s">
        <v>145</v>
      </c>
      <c r="F4" s="7" t="s">
        <v>146</v>
      </c>
    </row>
    <row r="5" customFormat="false" ht="79.5" hidden="false" customHeight="true" outlineLevel="0" collapsed="false">
      <c r="A5" s="12" t="s">
        <v>147</v>
      </c>
      <c r="B5" s="8" t="s">
        <v>148</v>
      </c>
      <c r="C5" s="8" t="s">
        <v>149</v>
      </c>
      <c r="D5" s="8" t="s">
        <v>150</v>
      </c>
      <c r="E5" s="8" t="s">
        <v>151</v>
      </c>
      <c r="F5" s="19" t="s">
        <v>152</v>
      </c>
    </row>
    <row r="6" customFormat="false" ht="79.5" hidden="false" customHeight="true" outlineLevel="0" collapsed="false">
      <c r="A6" s="12" t="s">
        <v>153</v>
      </c>
      <c r="B6" s="8" t="s">
        <v>154</v>
      </c>
      <c r="C6" s="8" t="s">
        <v>155</v>
      </c>
      <c r="D6" s="8" t="s">
        <v>150</v>
      </c>
      <c r="E6" s="8" t="s">
        <v>156</v>
      </c>
      <c r="F6" s="19" t="s">
        <v>157</v>
      </c>
    </row>
    <row r="7" customFormat="false" ht="79.5" hidden="false" customHeight="true" outlineLevel="0" collapsed="false">
      <c r="A7" s="12" t="s">
        <v>158</v>
      </c>
      <c r="B7" s="8" t="s">
        <v>159</v>
      </c>
      <c r="C7" s="8" t="s">
        <v>160</v>
      </c>
      <c r="D7" s="8" t="s">
        <v>161</v>
      </c>
      <c r="E7" s="8" t="s">
        <v>162</v>
      </c>
      <c r="F7" s="19" t="s">
        <v>163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2026-10-14T19:00:20Z</dcterms:created>
  <dc:creator>openpyxl</dc:creator>
  <dc:description/>
  <dc:language>en-US</dc:language>
  <cp:lastModifiedBy/>
  <dcterms:modified xsi:type="dcterms:W3CDTF">2026-10-14T19:00:20Z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